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тип.МЕНЮ\"/>
    </mc:Choice>
  </mc:AlternateContent>
  <bookViews>
    <workbookView xWindow="0" yWindow="0" windowWidth="153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H197" i="1" l="1"/>
  <c r="I197" i="1"/>
  <c r="L197" i="1"/>
  <c r="G197" i="1"/>
  <c r="J197" i="1"/>
  <c r="F197" i="1"/>
</calcChain>
</file>

<file path=xl/sharedStrings.xml><?xml version="1.0" encoding="utf-8"?>
<sst xmlns="http://schemas.openxmlformats.org/spreadsheetml/2006/main" count="248" uniqueCount="81">
  <si>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</si>
  <si>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</si>
  <si>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</si>
  <si>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</si>
  <si>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</si>
  <si>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</si>
  <si>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</si>
  <si>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</si>
  <si>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</si>
  <si>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</si>
  <si>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</si>
  <si>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</si>
  <si>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</si>
  <si>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</si>
  <si>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</si>
  <si>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</si>
  <si>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</si>
  <si>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</si>
  <si>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</si>
  <si>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</si>
  <si>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</si>
  <si>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</si>
  <si>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</si>
  <si>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</si>
  <si>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</si>
  <si>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</si>
  <si>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</si>
  <si>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</si>
  <si>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</si>
  <si>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</si>
  <si>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</si>
  <si>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</si>
  <si>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</si>
  <si>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</si>
  <si>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</si>
  <si>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</si>
  <si>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</si>
  <si>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</si>
  <si>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</si>
  <si>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Рожки отварные</t>
  </si>
  <si>
    <t>Гуляш из мяса индейки</t>
  </si>
  <si>
    <t>Чай с лимоном</t>
  </si>
  <si>
    <t>Хлеб пшеничный</t>
  </si>
  <si>
    <t>Горошек зеленый отварной</t>
  </si>
  <si>
    <t>Салат из моркови с сахаром</t>
  </si>
  <si>
    <t>Кондитерское изделие</t>
  </si>
  <si>
    <t>Каша молочная "Дружба"</t>
  </si>
  <si>
    <t>Какао со сгущ.молокоми сахаром</t>
  </si>
  <si>
    <t>Батон ийодир.</t>
  </si>
  <si>
    <t xml:space="preserve">Сыр порционный </t>
  </si>
  <si>
    <t>Салат из свеклы с яблоками и сметаной</t>
  </si>
  <si>
    <t>каша гречневая</t>
  </si>
  <si>
    <t>тефтели мясные с томатным соусом</t>
  </si>
  <si>
    <t>чай с сахаром</t>
  </si>
  <si>
    <t>хлеб пшеничный</t>
  </si>
  <si>
    <t>сыр порционно</t>
  </si>
  <si>
    <t>салат из белокачаннной капусты</t>
  </si>
  <si>
    <t>Плов из мяса птицы</t>
  </si>
  <si>
    <t>Цикорий со сг.молоком</t>
  </si>
  <si>
    <t>Икра овощная</t>
  </si>
  <si>
    <t>Рис отварной</t>
  </si>
  <si>
    <t>Биточки из фарша индейки</t>
  </si>
  <si>
    <t>Салат из белокачанной капусты</t>
  </si>
  <si>
    <t>Каша гречневая</t>
  </si>
  <si>
    <t>Кондитерское изделие (пирожное)</t>
  </si>
  <si>
    <t>Картофельное пюре</t>
  </si>
  <si>
    <t>Рыбная котлета</t>
  </si>
  <si>
    <t>Кофейный напиток с молоком</t>
  </si>
  <si>
    <t>Овощи порционно</t>
  </si>
  <si>
    <t xml:space="preserve">Кондитерское изделие </t>
  </si>
  <si>
    <t>Биточки из кур.фарша в том.соусе</t>
  </si>
  <si>
    <t>80/30</t>
  </si>
  <si>
    <t>Сыр порционный</t>
  </si>
  <si>
    <t>Масло порционно</t>
  </si>
  <si>
    <t>Батон нарезной белый</t>
  </si>
  <si>
    <t>груша</t>
  </si>
  <si>
    <t>Салат из моркови с яблоком</t>
  </si>
  <si>
    <t xml:space="preserve">МОУ "Татарско-Тавлинская ООШ"Лямбирского муниципального района РМ </t>
  </si>
  <si>
    <t>Директор школы</t>
  </si>
  <si>
    <t>Булатов И.К.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</si>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</sst>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0.000"/>
    <numFmt numFmtId="166" formatCode="0.0"/>
    <numFmt numFmtId="167" formatCode="0.000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65" fontId="0" fillId="4" borderId="3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Alignment="1" applyProtection="1">
      <alignment horizontal="left"/>
      <protection locked="0"/>
    </xf>
    <xf numFmtId="165" fontId="0" fillId="4" borderId="1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0" fillId="4" borderId="1" xfId="1" applyNumberFormat="1" applyFont="1" applyFill="1" applyBorder="1" applyProtection="1">
      <protection locked="0"/>
    </xf>
    <xf numFmtId="49" fontId="0" fillId="4" borderId="1" xfId="1" applyNumberFormat="1" applyFont="1" applyFill="1" applyBorder="1" applyProtection="1">
      <protection locked="0"/>
    </xf>
    <xf numFmtId="165" fontId="0" fillId="4" borderId="15" xfId="1" applyNumberFormat="1" applyFon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165" fontId="0" fillId="4" borderId="24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16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1" fontId="12" fillId="4" borderId="2" xfId="0" applyNumberFormat="1" applyFont="1" applyFill="1" applyBorder="1" applyProtection="1">
      <protection locked="0"/>
    </xf>
    <xf numFmtId="165" fontId="12" fillId="4" borderId="2" xfId="0" applyNumberFormat="1" applyFont="1" applyFill="1" applyBorder="1" applyProtection="1">
      <protection locked="0"/>
    </xf>
    <xf numFmtId="1" fontId="12" fillId="4" borderId="1" xfId="0" applyNumberFormat="1" applyFont="1" applyFill="1" applyBorder="1" applyProtection="1">
      <protection locked="0"/>
    </xf>
    <xf numFmtId="49" fontId="12" fillId="4" borderId="1" xfId="1" applyNumberFormat="1" applyFon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165" fontId="0" fillId="4" borderId="1" xfId="0" applyNumberFormat="1" applyFill="1" applyBorder="1" applyAlignment="1" applyProtection="1">
      <alignment horizontal="right"/>
      <protection locked="0"/>
    </xf>
    <xf numFmtId="165" fontId="13" fillId="4" borderId="1" xfId="0" applyNumberFormat="1" applyFont="1" applyFill="1" applyBorder="1" applyProtection="1">
      <protection locked="0"/>
    </xf>
    <xf numFmtId="165" fontId="13" fillId="4" borderId="1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77</v>
      </c>
      <c r="D1" s="93"/>
      <c r="E1" s="93"/>
      <c r="F1" s="12" t="s">
        <v>16</v>
      </c>
      <c r="G1" s="2" t="s">
        <v>17</v>
      </c>
      <c r="H1" s="94" t="s">
        <v>78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79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 t="s">
        <v>80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2">
        <v>6.4119999999999999</v>
      </c>
      <c r="H6" s="52">
        <v>3.6539999999999999</v>
      </c>
      <c r="I6" s="53">
        <v>45.942</v>
      </c>
      <c r="J6" s="52">
        <v>222.476</v>
      </c>
      <c r="K6" s="40">
        <v>202</v>
      </c>
      <c r="L6" s="54">
        <v>8.65</v>
      </c>
    </row>
    <row r="7" spans="1:12" ht="15" x14ac:dyDescent="0.25">
      <c r="A7" s="23"/>
      <c r="B7" s="15"/>
      <c r="C7" s="11"/>
      <c r="D7" s="6"/>
      <c r="E7" s="50" t="s">
        <v>40</v>
      </c>
      <c r="F7" s="51">
        <v>90</v>
      </c>
      <c r="G7" s="52">
        <v>9.58</v>
      </c>
      <c r="H7" s="52">
        <v>25.37</v>
      </c>
      <c r="I7" s="53">
        <v>2.6</v>
      </c>
      <c r="J7" s="52">
        <v>278.10000000000002</v>
      </c>
      <c r="K7" s="43">
        <v>260</v>
      </c>
      <c r="L7" s="54">
        <v>25.05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1">
        <v>200</v>
      </c>
      <c r="G8" s="52">
        <v>0.245</v>
      </c>
      <c r="H8" s="52">
        <v>5.6000000000000001E-2</v>
      </c>
      <c r="I8" s="53">
        <v>15.189</v>
      </c>
      <c r="J8" s="52">
        <v>63.085000000000001</v>
      </c>
      <c r="K8" s="43">
        <v>377</v>
      </c>
      <c r="L8" s="54">
        <v>6.45</v>
      </c>
    </row>
    <row r="9" spans="1:12" ht="15.75" thickBot="1" x14ac:dyDescent="0.3">
      <c r="A9" s="23"/>
      <c r="B9" s="15"/>
      <c r="C9" s="11"/>
      <c r="D9" s="7" t="s">
        <v>23</v>
      </c>
      <c r="E9" s="55" t="s">
        <v>42</v>
      </c>
      <c r="F9" s="56">
        <v>50</v>
      </c>
      <c r="G9" s="57">
        <v>3.04</v>
      </c>
      <c r="H9" s="57">
        <v>0.36</v>
      </c>
      <c r="I9" s="58">
        <v>18.48</v>
      </c>
      <c r="J9" s="57">
        <v>88.4</v>
      </c>
      <c r="K9" s="43"/>
      <c r="L9" s="64">
        <v>2</v>
      </c>
    </row>
    <row r="10" spans="1:12" ht="15.75" thickBot="1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 x14ac:dyDescent="0.3">
      <c r="A11" s="23"/>
      <c r="B11" s="15"/>
      <c r="C11" s="11"/>
      <c r="D11" s="6"/>
      <c r="E11" s="59" t="s">
        <v>43</v>
      </c>
      <c r="F11" s="60">
        <v>25</v>
      </c>
      <c r="G11" s="62">
        <v>1.0589999999999999</v>
      </c>
      <c r="H11" s="61">
        <v>6.8000000000000005E-2</v>
      </c>
      <c r="I11" s="63">
        <v>2.2210000000000001</v>
      </c>
      <c r="J11" s="61">
        <v>13.667</v>
      </c>
      <c r="K11" s="43"/>
      <c r="L11" s="42">
        <v>4.07</v>
      </c>
    </row>
    <row r="12" spans="1:12" ht="15" x14ac:dyDescent="0.25">
      <c r="A12" s="23"/>
      <c r="B12" s="15"/>
      <c r="C12" s="11"/>
      <c r="D12" s="6"/>
      <c r="E12" s="59" t="s">
        <v>44</v>
      </c>
      <c r="F12" s="60">
        <v>80</v>
      </c>
      <c r="G12" s="66">
        <v>0.93600000000000005</v>
      </c>
      <c r="H12" s="66">
        <v>7.1999999999999995E-2</v>
      </c>
      <c r="I12" s="67">
        <v>7.9619999999999997</v>
      </c>
      <c r="J12" s="65">
        <v>37.17</v>
      </c>
      <c r="K12" s="43"/>
      <c r="L12" s="42">
        <v>2.5</v>
      </c>
    </row>
    <row r="13" spans="1:12" ht="15" x14ac:dyDescent="0.25">
      <c r="A13" s="23"/>
      <c r="B13" s="15"/>
      <c r="C13" s="11"/>
      <c r="D13" s="6"/>
      <c r="E13" s="41" t="s">
        <v>45</v>
      </c>
      <c r="F13" s="42">
        <v>50</v>
      </c>
      <c r="G13" s="68">
        <v>2.5000000000000001E-2</v>
      </c>
      <c r="H13" s="68"/>
      <c r="I13" s="69">
        <v>19.850000000000001</v>
      </c>
      <c r="J13" s="68">
        <v>80.25</v>
      </c>
      <c r="K13" s="43"/>
      <c r="L13" s="42">
        <v>15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>SUM(G6:G13)</f>
        <v>21.297000000000001</v>
      </c>
      <c r="H14" s="19">
        <f>SUM(H6:H13)</f>
        <v>29.580000000000002</v>
      </c>
      <c r="I14" s="19">
        <f>SUM(I6:I13)</f>
        <v>112.244</v>
      </c>
      <c r="J14" s="19">
        <f>SUM(J6:J13)</f>
        <v>783.14800000000002</v>
      </c>
      <c r="K14" s="25"/>
      <c r="L14" s="19">
        <f>SUM(L6:L13)</f>
        <v>63.720000000000006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95" t="s">
        <v>4</v>
      </c>
      <c r="D25" s="96"/>
      <c r="E25" s="31"/>
      <c r="F25" s="32">
        <f>F14+F24</f>
        <v>695</v>
      </c>
      <c r="G25" s="32">
        <f>G14+G24</f>
        <v>21.297000000000001</v>
      </c>
      <c r="H25" s="32">
        <f>H14+H24</f>
        <v>29.580000000000002</v>
      </c>
      <c r="I25" s="32">
        <f>I14+I24</f>
        <v>112.244</v>
      </c>
      <c r="J25" s="32">
        <f>J14+J24</f>
        <v>783.14800000000002</v>
      </c>
      <c r="K25" s="32"/>
      <c r="L25" s="32">
        <f>L14+L24</f>
        <v>63.720000000000006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0" t="s">
        <v>46</v>
      </c>
      <c r="F26" s="51">
        <v>200</v>
      </c>
      <c r="G26" s="52">
        <v>4.4219999999999997</v>
      </c>
      <c r="H26" s="52">
        <v>5.3719999999999999</v>
      </c>
      <c r="I26" s="53">
        <v>23.942</v>
      </c>
      <c r="J26" s="52">
        <v>162.36600000000001</v>
      </c>
      <c r="K26" s="40">
        <v>175</v>
      </c>
      <c r="L26" s="54">
        <v>23.4</v>
      </c>
    </row>
    <row r="27" spans="1:12" ht="15" x14ac:dyDescent="0.25">
      <c r="A27" s="14"/>
      <c r="B27" s="15"/>
      <c r="C27" s="11"/>
      <c r="D27" s="6"/>
      <c r="E27" s="50"/>
      <c r="F27" s="51"/>
      <c r="G27" s="52"/>
      <c r="H27" s="52"/>
      <c r="I27" s="53"/>
      <c r="J27" s="52"/>
      <c r="K27" s="43"/>
      <c r="L27" s="54"/>
    </row>
    <row r="28" spans="1:12" ht="15" x14ac:dyDescent="0.25">
      <c r="A28" s="14"/>
      <c r="B28" s="15"/>
      <c r="C28" s="11"/>
      <c r="D28" s="7" t="s">
        <v>22</v>
      </c>
      <c r="E28" s="50" t="s">
        <v>47</v>
      </c>
      <c r="F28" s="51">
        <v>200</v>
      </c>
      <c r="G28" s="52">
        <v>2.952</v>
      </c>
      <c r="H28" s="52">
        <v>2.7</v>
      </c>
      <c r="I28" s="53">
        <v>19.655999999999999</v>
      </c>
      <c r="J28" s="52">
        <v>114.732</v>
      </c>
      <c r="K28" s="43">
        <v>384</v>
      </c>
      <c r="L28" s="54">
        <v>16.2</v>
      </c>
    </row>
    <row r="29" spans="1:12" ht="15" x14ac:dyDescent="0.25">
      <c r="A29" s="14"/>
      <c r="B29" s="15"/>
      <c r="C29" s="11"/>
      <c r="D29" s="7" t="s">
        <v>23</v>
      </c>
      <c r="E29" s="50" t="s">
        <v>48</v>
      </c>
      <c r="F29" s="51">
        <v>100</v>
      </c>
      <c r="G29" s="52">
        <v>2.8</v>
      </c>
      <c r="H29" s="52">
        <v>0.4</v>
      </c>
      <c r="I29" s="53">
        <v>18.399999999999999</v>
      </c>
      <c r="J29" s="52">
        <v>88</v>
      </c>
      <c r="K29" s="43"/>
      <c r="L29" s="54">
        <v>5.4</v>
      </c>
    </row>
    <row r="30" spans="1:12" ht="15.75" thickBot="1" x14ac:dyDescent="0.3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59" t="s">
        <v>49</v>
      </c>
      <c r="F31" s="60">
        <v>12</v>
      </c>
      <c r="G31" s="62">
        <v>4.16</v>
      </c>
      <c r="H31" s="61">
        <v>4.1760000000000002</v>
      </c>
      <c r="I31" s="63">
        <v>2.2210000000000001</v>
      </c>
      <c r="J31" s="61">
        <v>54.223999999999997</v>
      </c>
      <c r="K31" s="43">
        <v>15</v>
      </c>
      <c r="L31" s="70">
        <v>7.8</v>
      </c>
    </row>
    <row r="32" spans="1:12" ht="15" x14ac:dyDescent="0.25">
      <c r="A32" s="14"/>
      <c r="B32" s="15"/>
      <c r="C32" s="11"/>
      <c r="D32" s="6"/>
      <c r="E32" s="71" t="s">
        <v>50</v>
      </c>
      <c r="F32" s="72">
        <v>80</v>
      </c>
      <c r="G32" s="68">
        <v>0.84899999999999998</v>
      </c>
      <c r="H32" s="68">
        <v>4.1310000000000002</v>
      </c>
      <c r="I32" s="69">
        <v>8.5419999999999998</v>
      </c>
      <c r="J32" s="68">
        <v>75.23</v>
      </c>
      <c r="K32" s="43">
        <v>54</v>
      </c>
      <c r="L32" s="42">
        <v>10.92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592</v>
      </c>
      <c r="G33" s="19">
        <f>SUM(G26:G32)</f>
        <v>15.183</v>
      </c>
      <c r="H33" s="19">
        <f>SUM(H26:H32)</f>
        <v>16.779</v>
      </c>
      <c r="I33" s="19">
        <f>SUM(I26:I32)</f>
        <v>72.760999999999996</v>
      </c>
      <c r="J33" s="19">
        <f>SUM(J26:J32)</f>
        <v>494.55200000000002</v>
      </c>
      <c r="K33" s="25"/>
      <c r="L33" s="19">
        <f>SUM(L26:L32)</f>
        <v>63.719999999999992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>SUM(G34:G42)</f>
        <v>0</v>
      </c>
      <c r="H43" s="19">
        <f>SUM(H34:H42)</f>
        <v>0</v>
      </c>
      <c r="I43" s="19">
        <f>SUM(I34:I42)</f>
        <v>0</v>
      </c>
      <c r="J43" s="19">
        <f>SUM(J34:J42)</f>
        <v>0</v>
      </c>
      <c r="K43" s="25"/>
      <c r="L43" s="19">
        <f>SUM(L34:L42)</f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95" t="s">
        <v>4</v>
      </c>
      <c r="D44" s="96"/>
      <c r="E44" s="31"/>
      <c r="F44" s="32">
        <f>F33+F43</f>
        <v>592</v>
      </c>
      <c r="G44" s="32">
        <f>G33+G43</f>
        <v>15.183</v>
      </c>
      <c r="H44" s="32">
        <f>H33+H43</f>
        <v>16.779</v>
      </c>
      <c r="I44" s="32">
        <f>I33+I43</f>
        <v>72.760999999999996</v>
      </c>
      <c r="J44" s="32">
        <f>J33+J43</f>
        <v>494.55200000000002</v>
      </c>
      <c r="K44" s="32"/>
      <c r="L44" s="32">
        <f>L33+L43</f>
        <v>63.719999999999992</v>
      </c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50" t="s">
        <v>51</v>
      </c>
      <c r="F45" s="51">
        <v>200</v>
      </c>
      <c r="G45" s="75">
        <v>4.694</v>
      </c>
      <c r="H45" s="75">
        <v>4.1210000000000004</v>
      </c>
      <c r="I45" s="76">
        <v>21.178999999999998</v>
      </c>
      <c r="J45" s="75">
        <v>140.39599999999999</v>
      </c>
      <c r="K45" s="40">
        <v>173</v>
      </c>
      <c r="L45" s="77">
        <v>11</v>
      </c>
    </row>
    <row r="46" spans="1:12" ht="15" x14ac:dyDescent="0.25">
      <c r="A46" s="23"/>
      <c r="B46" s="15"/>
      <c r="C46" s="11"/>
      <c r="D46" s="6"/>
      <c r="E46" s="59" t="s">
        <v>52</v>
      </c>
      <c r="F46" s="60">
        <v>80</v>
      </c>
      <c r="G46" s="73">
        <v>13.792</v>
      </c>
      <c r="H46" s="73">
        <v>19.481999999999999</v>
      </c>
      <c r="I46" s="74">
        <v>12.382999999999999</v>
      </c>
      <c r="J46" s="73">
        <v>279.43</v>
      </c>
      <c r="K46" s="43">
        <v>279</v>
      </c>
      <c r="L46" s="42">
        <v>27.32</v>
      </c>
    </row>
    <row r="47" spans="1:12" ht="15" x14ac:dyDescent="0.25">
      <c r="A47" s="23"/>
      <c r="B47" s="15"/>
      <c r="C47" s="11"/>
      <c r="D47" s="7" t="s">
        <v>22</v>
      </c>
      <c r="E47" s="50" t="s">
        <v>53</v>
      </c>
      <c r="F47" s="51">
        <v>200</v>
      </c>
      <c r="G47" s="52">
        <v>0.2</v>
      </c>
      <c r="H47" s="75">
        <v>5.0999999999999997E-2</v>
      </c>
      <c r="I47" s="76">
        <v>17.039000000000001</v>
      </c>
      <c r="J47" s="75">
        <v>60.384999999999998</v>
      </c>
      <c r="K47" s="43">
        <v>376</v>
      </c>
      <c r="L47" s="70">
        <v>1.6</v>
      </c>
    </row>
    <row r="48" spans="1:12" ht="15" x14ac:dyDescent="0.25">
      <c r="A48" s="23"/>
      <c r="B48" s="15"/>
      <c r="C48" s="11"/>
      <c r="D48" s="7" t="s">
        <v>23</v>
      </c>
      <c r="E48" s="50" t="s">
        <v>54</v>
      </c>
      <c r="F48" s="51">
        <v>100</v>
      </c>
      <c r="G48" s="52">
        <v>3.04</v>
      </c>
      <c r="H48" s="52">
        <v>0.36</v>
      </c>
      <c r="I48" s="53">
        <v>18.48</v>
      </c>
      <c r="J48" s="52">
        <v>88.4</v>
      </c>
      <c r="K48" s="43"/>
      <c r="L48" s="70">
        <v>4</v>
      </c>
    </row>
    <row r="49" spans="1:12" ht="15" x14ac:dyDescent="0.25">
      <c r="A49" s="23"/>
      <c r="B49" s="15"/>
      <c r="C49" s="11"/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5.75" thickBot="1" x14ac:dyDescent="0.3">
      <c r="A50" s="23"/>
      <c r="B50" s="15"/>
      <c r="C50" s="11"/>
      <c r="D50" s="6"/>
      <c r="E50" s="55" t="s">
        <v>55</v>
      </c>
      <c r="F50" s="56">
        <v>12</v>
      </c>
      <c r="G50" s="57">
        <v>4.16</v>
      </c>
      <c r="H50" s="78">
        <v>4.1760000000000002</v>
      </c>
      <c r="I50" s="79"/>
      <c r="J50" s="78">
        <v>54.223999999999997</v>
      </c>
      <c r="K50" s="43">
        <v>15</v>
      </c>
      <c r="L50" s="70">
        <v>7.8</v>
      </c>
    </row>
    <row r="51" spans="1:12" ht="15" x14ac:dyDescent="0.25">
      <c r="A51" s="23"/>
      <c r="B51" s="15"/>
      <c r="C51" s="11"/>
      <c r="D51" s="6"/>
      <c r="E51" s="59" t="s">
        <v>56</v>
      </c>
      <c r="F51" s="60">
        <v>80</v>
      </c>
      <c r="G51" s="66">
        <v>1.0660000000000001</v>
      </c>
      <c r="H51" s="66">
        <v>3.0680000000000001</v>
      </c>
      <c r="I51" s="67">
        <v>6.6109999999999998</v>
      </c>
      <c r="J51" s="65">
        <v>59.04</v>
      </c>
      <c r="K51" s="43"/>
      <c r="L51" s="70">
        <v>12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672</v>
      </c>
      <c r="G52" s="19">
        <f>SUM(G45:G51)</f>
        <v>26.951999999999998</v>
      </c>
      <c r="H52" s="19">
        <f>SUM(H45:H51)</f>
        <v>31.257999999999999</v>
      </c>
      <c r="I52" s="19">
        <f>SUM(I45:I51)</f>
        <v>75.692000000000007</v>
      </c>
      <c r="J52" s="19">
        <f>SUM(J45:J51)</f>
        <v>681.875</v>
      </c>
      <c r="K52" s="25"/>
      <c r="L52" s="19">
        <f>SUM(L45:L51)</f>
        <v>63.72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>SUM(G53:G61)</f>
        <v>0</v>
      </c>
      <c r="H62" s="19">
        <f>SUM(H53:H61)</f>
        <v>0</v>
      </c>
      <c r="I62" s="19">
        <f>SUM(I53:I61)</f>
        <v>0</v>
      </c>
      <c r="J62" s="19">
        <f>SUM(J53:J61)</f>
        <v>0</v>
      </c>
      <c r="K62" s="25"/>
      <c r="L62" s="19">
        <f>SUM(L53:L61)</f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95" t="s">
        <v>4</v>
      </c>
      <c r="D63" s="96"/>
      <c r="E63" s="31"/>
      <c r="F63" s="32">
        <f>F52+F62</f>
        <v>672</v>
      </c>
      <c r="G63" s="32">
        <f>G52+G62</f>
        <v>26.951999999999998</v>
      </c>
      <c r="H63" s="32">
        <f>H52+H62</f>
        <v>31.257999999999999</v>
      </c>
      <c r="I63" s="32">
        <f>I52+I62</f>
        <v>75.692000000000007</v>
      </c>
      <c r="J63" s="32">
        <f>J52+J62</f>
        <v>681.875</v>
      </c>
      <c r="K63" s="32"/>
      <c r="L63" s="32">
        <f>L52+L62</f>
        <v>63.72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0" t="s">
        <v>57</v>
      </c>
      <c r="F64" s="51">
        <v>200</v>
      </c>
      <c r="G64" s="52">
        <v>19.077000000000002</v>
      </c>
      <c r="H64" s="52">
        <v>20.427</v>
      </c>
      <c r="I64" s="53">
        <v>13.723000000000001</v>
      </c>
      <c r="J64" s="52">
        <v>269.22699999999998</v>
      </c>
      <c r="K64" s="40">
        <v>291</v>
      </c>
      <c r="L64" s="54">
        <v>24.45</v>
      </c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50" t="s">
        <v>58</v>
      </c>
      <c r="F66" s="51">
        <v>200</v>
      </c>
      <c r="G66" s="52">
        <v>3.9</v>
      </c>
      <c r="H66" s="52">
        <v>3</v>
      </c>
      <c r="I66" s="53">
        <v>23.274000000000001</v>
      </c>
      <c r="J66" s="52">
        <v>111.87</v>
      </c>
      <c r="K66" s="43">
        <v>179</v>
      </c>
      <c r="L66" s="42">
        <v>12.55</v>
      </c>
    </row>
    <row r="67" spans="1:12" ht="15.75" thickBot="1" x14ac:dyDescent="0.3">
      <c r="A67" s="23"/>
      <c r="B67" s="15"/>
      <c r="C67" s="11"/>
      <c r="D67" s="7" t="s">
        <v>23</v>
      </c>
      <c r="E67" s="55" t="s">
        <v>42</v>
      </c>
      <c r="F67" s="56">
        <v>100</v>
      </c>
      <c r="G67" s="57">
        <v>3.04</v>
      </c>
      <c r="H67" s="57">
        <v>0.36</v>
      </c>
      <c r="I67" s="58">
        <v>18.48</v>
      </c>
      <c r="J67" s="57">
        <v>88.4</v>
      </c>
      <c r="K67" s="43"/>
      <c r="L67" s="70">
        <v>5</v>
      </c>
    </row>
    <row r="68" spans="1:12" ht="15.75" thickBot="1" x14ac:dyDescent="0.3">
      <c r="A68" s="23"/>
      <c r="B68" s="15"/>
      <c r="C68" s="11"/>
      <c r="D68" s="7" t="s">
        <v>24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59" t="s">
        <v>59</v>
      </c>
      <c r="F69" s="60">
        <v>80</v>
      </c>
      <c r="G69" s="62">
        <v>1.02</v>
      </c>
      <c r="H69" s="61">
        <v>5.4</v>
      </c>
      <c r="I69" s="63">
        <v>5.4</v>
      </c>
      <c r="J69" s="61">
        <v>81.599999999999994</v>
      </c>
      <c r="K69" s="43"/>
      <c r="L69" s="82">
        <v>11.72</v>
      </c>
    </row>
    <row r="70" spans="1:12" ht="15" x14ac:dyDescent="0.25">
      <c r="A70" s="23"/>
      <c r="B70" s="15"/>
      <c r="C70" s="11"/>
      <c r="D70" s="6"/>
      <c r="E70" s="50" t="s">
        <v>45</v>
      </c>
      <c r="F70" s="51">
        <v>30</v>
      </c>
      <c r="G70" s="52">
        <v>2.5000000000000001E-2</v>
      </c>
      <c r="H70" s="51"/>
      <c r="I70" s="53">
        <v>19.850000000000001</v>
      </c>
      <c r="J70" s="52">
        <v>80.25</v>
      </c>
      <c r="K70" s="43"/>
      <c r="L70" s="54">
        <v>10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610</v>
      </c>
      <c r="G71" s="19">
        <f>SUM(G64:G70)</f>
        <v>27.061999999999998</v>
      </c>
      <c r="H71" s="19">
        <f>SUM(H64:H70)</f>
        <v>29.186999999999998</v>
      </c>
      <c r="I71" s="19">
        <f>SUM(I64:I70)</f>
        <v>80.727000000000004</v>
      </c>
      <c r="J71" s="19">
        <f>SUM(J64:J70)</f>
        <v>631.34699999999998</v>
      </c>
      <c r="K71" s="25"/>
      <c r="L71" s="19">
        <f>SUM(L64:L70)</f>
        <v>63.72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>SUM(G72:G80)</f>
        <v>0</v>
      </c>
      <c r="H81" s="19">
        <f>SUM(H72:H80)</f>
        <v>0</v>
      </c>
      <c r="I81" s="19">
        <f>SUM(I72:I80)</f>
        <v>0</v>
      </c>
      <c r="J81" s="19">
        <f>SUM(J72:J80)</f>
        <v>0</v>
      </c>
      <c r="K81" s="25"/>
      <c r="L81" s="19">
        <f>SUM(L72:L80)</f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95" t="s">
        <v>4</v>
      </c>
      <c r="D82" s="96"/>
      <c r="E82" s="31"/>
      <c r="F82" s="32">
        <f>F71+F81</f>
        <v>610</v>
      </c>
      <c r="G82" s="32">
        <f>G71+G81</f>
        <v>27.061999999999998</v>
      </c>
      <c r="H82" s="32">
        <f>H71+H81</f>
        <v>29.186999999999998</v>
      </c>
      <c r="I82" s="32">
        <f>I71+I81</f>
        <v>80.727000000000004</v>
      </c>
      <c r="J82" s="32">
        <f>J71+J81</f>
        <v>631.34699999999998</v>
      </c>
      <c r="K82" s="32"/>
      <c r="L82" s="32">
        <f>L71+L81</f>
        <v>63.72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50" t="s">
        <v>60</v>
      </c>
      <c r="F83" s="83">
        <v>200</v>
      </c>
      <c r="G83" s="39">
        <v>4.258</v>
      </c>
      <c r="H83" s="39">
        <v>4.7039999999999997</v>
      </c>
      <c r="I83" s="39">
        <v>25.506</v>
      </c>
      <c r="J83" s="84">
        <v>161.99700000000001</v>
      </c>
      <c r="K83" s="40">
        <v>174</v>
      </c>
      <c r="L83" s="39">
        <v>15.38</v>
      </c>
    </row>
    <row r="84" spans="1:12" ht="15" x14ac:dyDescent="0.25">
      <c r="A84" s="23"/>
      <c r="B84" s="15"/>
      <c r="C84" s="11"/>
      <c r="D84" s="6"/>
      <c r="E84" s="50" t="s">
        <v>61</v>
      </c>
      <c r="F84" s="83">
        <v>90</v>
      </c>
      <c r="G84" s="81">
        <v>11.54</v>
      </c>
      <c r="H84" s="81">
        <v>23.54</v>
      </c>
      <c r="I84" s="81">
        <v>11.77</v>
      </c>
      <c r="J84" s="81">
        <v>307.8</v>
      </c>
      <c r="K84" s="43">
        <v>268</v>
      </c>
      <c r="L84" s="70">
        <v>26.9</v>
      </c>
    </row>
    <row r="85" spans="1:12" ht="15" x14ac:dyDescent="0.25">
      <c r="A85" s="23"/>
      <c r="B85" s="15"/>
      <c r="C85" s="11"/>
      <c r="D85" s="7" t="s">
        <v>22</v>
      </c>
      <c r="E85" s="50" t="s">
        <v>53</v>
      </c>
      <c r="F85" s="51">
        <v>200</v>
      </c>
      <c r="G85" s="52">
        <v>0.2</v>
      </c>
      <c r="H85" s="75">
        <v>5.0999999999999997E-2</v>
      </c>
      <c r="I85" s="76">
        <v>17.039000000000001</v>
      </c>
      <c r="J85" s="75">
        <v>60.384999999999998</v>
      </c>
      <c r="K85" s="43">
        <v>376</v>
      </c>
      <c r="L85" s="70">
        <v>1.6</v>
      </c>
    </row>
    <row r="86" spans="1:12" ht="15" x14ac:dyDescent="0.25">
      <c r="A86" s="23"/>
      <c r="B86" s="15"/>
      <c r="C86" s="11"/>
      <c r="D86" s="7" t="s">
        <v>23</v>
      </c>
      <c r="E86" s="50" t="s">
        <v>54</v>
      </c>
      <c r="F86" s="51">
        <v>100</v>
      </c>
      <c r="G86" s="52">
        <v>3.04</v>
      </c>
      <c r="H86" s="52">
        <v>0.36</v>
      </c>
      <c r="I86" s="53">
        <v>18.48</v>
      </c>
      <c r="J86" s="52">
        <v>88.4</v>
      </c>
      <c r="K86" s="43"/>
      <c r="L86" s="70">
        <v>4</v>
      </c>
    </row>
    <row r="87" spans="1:12" ht="15.75" thickBot="1" x14ac:dyDescent="0.3">
      <c r="A87" s="23"/>
      <c r="B87" s="15"/>
      <c r="C87" s="11"/>
      <c r="D87" s="7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59" t="s">
        <v>62</v>
      </c>
      <c r="F88" s="85">
        <v>80</v>
      </c>
      <c r="G88" s="86">
        <v>1.0660000000000001</v>
      </c>
      <c r="H88" s="86">
        <v>3.0680000000000001</v>
      </c>
      <c r="I88" s="42">
        <v>6.6109999999999998</v>
      </c>
      <c r="J88" s="86">
        <v>59.04</v>
      </c>
      <c r="K88" s="43">
        <v>45</v>
      </c>
      <c r="L88" s="42">
        <v>10.84</v>
      </c>
    </row>
    <row r="89" spans="1:12" ht="15" x14ac:dyDescent="0.25">
      <c r="A89" s="23"/>
      <c r="B89" s="15"/>
      <c r="C89" s="11"/>
      <c r="D89" s="6"/>
      <c r="E89" s="50" t="s">
        <v>45</v>
      </c>
      <c r="F89" s="83">
        <v>25</v>
      </c>
      <c r="G89" s="81">
        <v>2.5000000000000001E-2</v>
      </c>
      <c r="H89" s="42"/>
      <c r="I89" s="81">
        <v>19.850000000000001</v>
      </c>
      <c r="J89" s="81">
        <v>80.25</v>
      </c>
      <c r="K89" s="43"/>
      <c r="L89" s="70">
        <v>5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695</v>
      </c>
      <c r="G90" s="19">
        <f>SUM(G83:G89)</f>
        <v>20.128999999999994</v>
      </c>
      <c r="H90" s="19">
        <f>SUM(H83:H89)</f>
        <v>31.722999999999999</v>
      </c>
      <c r="I90" s="19">
        <f>SUM(I83:I89)</f>
        <v>99.256</v>
      </c>
      <c r="J90" s="19">
        <f>SUM(J83:J89)</f>
        <v>757.87199999999996</v>
      </c>
      <c r="K90" s="25"/>
      <c r="L90" s="19">
        <f>SUM(L83:L89)</f>
        <v>63.72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>SUM(G91:G99)</f>
        <v>0</v>
      </c>
      <c r="H100" s="19">
        <f>SUM(H91:H99)</f>
        <v>0</v>
      </c>
      <c r="I100" s="19">
        <f>SUM(I91:I99)</f>
        <v>0</v>
      </c>
      <c r="J100" s="19">
        <f>SUM(J91:J99)</f>
        <v>0</v>
      </c>
      <c r="K100" s="25"/>
      <c r="L100" s="19">
        <f>SUM(L91:L99)</f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95" t="s">
        <v>4</v>
      </c>
      <c r="D101" s="96"/>
      <c r="E101" s="31"/>
      <c r="F101" s="32">
        <f>F90+F100</f>
        <v>695</v>
      </c>
      <c r="G101" s="32">
        <f>G90+G100</f>
        <v>20.128999999999994</v>
      </c>
      <c r="H101" s="32">
        <f>H90+H100</f>
        <v>31.722999999999999</v>
      </c>
      <c r="I101" s="32">
        <f>I90+I100</f>
        <v>99.256</v>
      </c>
      <c r="J101" s="32">
        <f>J90+J100</f>
        <v>757.87199999999996</v>
      </c>
      <c r="K101" s="32"/>
      <c r="L101" s="32">
        <f>L90+L100</f>
        <v>63.72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50" t="s">
        <v>63</v>
      </c>
      <c r="F102" s="51">
        <v>200</v>
      </c>
      <c r="G102" s="52">
        <v>4.694</v>
      </c>
      <c r="H102" s="52">
        <v>4.1210000000000004</v>
      </c>
      <c r="I102" s="53">
        <v>21.178999999999998</v>
      </c>
      <c r="J102" s="52">
        <v>140.39599999999999</v>
      </c>
      <c r="K102" s="40">
        <v>173</v>
      </c>
      <c r="L102" s="77">
        <v>15</v>
      </c>
    </row>
    <row r="103" spans="1:12" ht="15" x14ac:dyDescent="0.25">
      <c r="A103" s="23"/>
      <c r="B103" s="15"/>
      <c r="C103" s="11"/>
      <c r="D103" s="6"/>
      <c r="E103" s="50" t="s">
        <v>61</v>
      </c>
      <c r="F103" s="51">
        <v>90</v>
      </c>
      <c r="G103" s="52">
        <v>11.54</v>
      </c>
      <c r="H103" s="52">
        <v>23.54</v>
      </c>
      <c r="I103" s="53">
        <v>11.77</v>
      </c>
      <c r="J103" s="52">
        <v>307.8</v>
      </c>
      <c r="K103" s="43">
        <v>268</v>
      </c>
      <c r="L103" s="54">
        <v>30</v>
      </c>
    </row>
    <row r="104" spans="1:12" ht="15" x14ac:dyDescent="0.25">
      <c r="A104" s="23"/>
      <c r="B104" s="15"/>
      <c r="C104" s="11"/>
      <c r="D104" s="7" t="s">
        <v>22</v>
      </c>
      <c r="E104" s="50" t="s">
        <v>53</v>
      </c>
      <c r="F104" s="51">
        <v>200</v>
      </c>
      <c r="G104" s="52">
        <v>0.2</v>
      </c>
      <c r="H104" s="75">
        <v>5.0999999999999997E-2</v>
      </c>
      <c r="I104" s="76">
        <v>17.039000000000001</v>
      </c>
      <c r="J104" s="75">
        <v>60.384999999999998</v>
      </c>
      <c r="K104" s="43">
        <v>376</v>
      </c>
      <c r="L104" s="70">
        <v>1.6</v>
      </c>
    </row>
    <row r="105" spans="1:12" ht="15" x14ac:dyDescent="0.25">
      <c r="A105" s="23"/>
      <c r="B105" s="15"/>
      <c r="C105" s="11"/>
      <c r="D105" s="7" t="s">
        <v>23</v>
      </c>
      <c r="E105" s="50" t="s">
        <v>54</v>
      </c>
      <c r="F105" s="51">
        <v>100</v>
      </c>
      <c r="G105" s="52">
        <v>3.04</v>
      </c>
      <c r="H105" s="52">
        <v>0.36</v>
      </c>
      <c r="I105" s="53">
        <v>18.48</v>
      </c>
      <c r="J105" s="52">
        <v>88.4</v>
      </c>
      <c r="K105" s="43"/>
      <c r="L105" s="70">
        <v>4</v>
      </c>
    </row>
    <row r="106" spans="1:12" ht="15.75" thickBot="1" x14ac:dyDescent="0.3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59" t="s">
        <v>59</v>
      </c>
      <c r="F107" s="60">
        <v>80</v>
      </c>
      <c r="G107" s="62">
        <v>1.02</v>
      </c>
      <c r="H107" s="61">
        <v>5.4</v>
      </c>
      <c r="I107" s="63">
        <v>5.4</v>
      </c>
      <c r="J107" s="61">
        <v>81.599999999999994</v>
      </c>
      <c r="K107" s="43"/>
      <c r="L107" s="42">
        <v>3.12</v>
      </c>
    </row>
    <row r="108" spans="1:12" ht="15" x14ac:dyDescent="0.25">
      <c r="A108" s="23"/>
      <c r="B108" s="15"/>
      <c r="C108" s="11"/>
      <c r="D108" s="6"/>
      <c r="E108" s="50" t="s">
        <v>64</v>
      </c>
      <c r="F108" s="51">
        <v>50</v>
      </c>
      <c r="G108" s="52">
        <v>2.5000000000000001E-2</v>
      </c>
      <c r="H108" s="51"/>
      <c r="I108" s="53">
        <v>19.850000000000001</v>
      </c>
      <c r="J108" s="52">
        <v>80.25</v>
      </c>
      <c r="K108" s="43"/>
      <c r="L108" s="70">
        <v>10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720</v>
      </c>
      <c r="G109" s="19">
        <f>SUM(G102:G108)</f>
        <v>20.518999999999995</v>
      </c>
      <c r="H109" s="19">
        <f>SUM(H102:H108)</f>
        <v>33.472000000000001</v>
      </c>
      <c r="I109" s="19">
        <f>SUM(I102:I108)</f>
        <v>93.718000000000018</v>
      </c>
      <c r="J109" s="19">
        <f>SUM(J102:J108)</f>
        <v>758.83100000000002</v>
      </c>
      <c r="K109" s="25"/>
      <c r="L109" s="19">
        <f>SUM(L102:L108)</f>
        <v>63.72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>SUM(G110:G118)</f>
        <v>0</v>
      </c>
      <c r="H119" s="19">
        <f>SUM(H110:H118)</f>
        <v>0</v>
      </c>
      <c r="I119" s="19">
        <f>SUM(I110:I118)</f>
        <v>0</v>
      </c>
      <c r="J119" s="19">
        <f>SUM(J110:J118)</f>
        <v>0</v>
      </c>
      <c r="K119" s="25"/>
      <c r="L119" s="19">
        <f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95" t="s">
        <v>4</v>
      </c>
      <c r="D120" s="96"/>
      <c r="E120" s="31"/>
      <c r="F120" s="32">
        <f>F109+F119</f>
        <v>720</v>
      </c>
      <c r="G120" s="32">
        <f>G109+G119</f>
        <v>20.518999999999995</v>
      </c>
      <c r="H120" s="32">
        <f>H109+H119</f>
        <v>33.472000000000001</v>
      </c>
      <c r="I120" s="32">
        <f>I109+I119</f>
        <v>93.718000000000018</v>
      </c>
      <c r="J120" s="32">
        <f>J109+J119</f>
        <v>758.83100000000002</v>
      </c>
      <c r="K120" s="32"/>
      <c r="L120" s="32">
        <f>L109+L119</f>
        <v>63.72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50" t="s">
        <v>65</v>
      </c>
      <c r="F121" s="51">
        <v>200</v>
      </c>
      <c r="G121" s="52">
        <v>3.2469999999999999</v>
      </c>
      <c r="H121" s="52">
        <v>3.9710000000000001</v>
      </c>
      <c r="I121" s="53">
        <v>29.134</v>
      </c>
      <c r="J121" s="52">
        <v>168.51599999999999</v>
      </c>
      <c r="K121" s="40">
        <v>128</v>
      </c>
      <c r="L121" s="77">
        <v>9.5</v>
      </c>
    </row>
    <row r="122" spans="1:12" ht="15" x14ac:dyDescent="0.25">
      <c r="A122" s="14"/>
      <c r="B122" s="15"/>
      <c r="C122" s="11"/>
      <c r="D122" s="6"/>
      <c r="E122" s="50" t="s">
        <v>66</v>
      </c>
      <c r="F122" s="51">
        <v>90</v>
      </c>
      <c r="G122" s="52">
        <v>22.323</v>
      </c>
      <c r="H122" s="52">
        <v>5.2939999999999996</v>
      </c>
      <c r="I122" s="53">
        <v>3.4950000000000001</v>
      </c>
      <c r="J122" s="52">
        <v>151.30000000000001</v>
      </c>
      <c r="K122" s="43">
        <v>534</v>
      </c>
      <c r="L122" s="70">
        <v>16.5</v>
      </c>
    </row>
    <row r="123" spans="1:12" ht="15.75" thickBot="1" x14ac:dyDescent="0.3">
      <c r="A123" s="14"/>
      <c r="B123" s="15"/>
      <c r="C123" s="11"/>
      <c r="D123" s="7" t="s">
        <v>22</v>
      </c>
      <c r="E123" s="55" t="s">
        <v>67</v>
      </c>
      <c r="F123" s="56">
        <v>200</v>
      </c>
      <c r="G123" s="57">
        <v>3.9</v>
      </c>
      <c r="H123" s="57">
        <v>3</v>
      </c>
      <c r="I123" s="58">
        <v>23.274000000000001</v>
      </c>
      <c r="J123" s="57">
        <v>111.87</v>
      </c>
      <c r="K123" s="43">
        <v>179</v>
      </c>
      <c r="L123" s="42">
        <v>9.02</v>
      </c>
    </row>
    <row r="124" spans="1:12" ht="15" x14ac:dyDescent="0.25">
      <c r="A124" s="14"/>
      <c r="B124" s="15"/>
      <c r="C124" s="11"/>
      <c r="D124" s="7" t="s">
        <v>23</v>
      </c>
      <c r="E124" s="50" t="s">
        <v>54</v>
      </c>
      <c r="F124" s="51">
        <v>100</v>
      </c>
      <c r="G124" s="52">
        <v>3.04</v>
      </c>
      <c r="H124" s="52">
        <v>0.36</v>
      </c>
      <c r="I124" s="53">
        <v>18.48</v>
      </c>
      <c r="J124" s="52">
        <v>88.4</v>
      </c>
      <c r="K124" s="43"/>
      <c r="L124" s="70">
        <v>4</v>
      </c>
    </row>
    <row r="125" spans="1:12" ht="15.75" thickBot="1" x14ac:dyDescent="0.3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59" t="s">
        <v>68</v>
      </c>
      <c r="F126" s="60">
        <v>80</v>
      </c>
      <c r="G126" s="62">
        <v>0.72599999999999998</v>
      </c>
      <c r="H126" s="61">
        <v>0.13200000000000001</v>
      </c>
      <c r="I126" s="63">
        <v>2.508</v>
      </c>
      <c r="J126" s="61">
        <v>15.84</v>
      </c>
      <c r="K126" s="43">
        <v>71</v>
      </c>
      <c r="L126" s="70">
        <v>14.7</v>
      </c>
    </row>
    <row r="127" spans="1:12" ht="15" x14ac:dyDescent="0.25">
      <c r="A127" s="14"/>
      <c r="B127" s="15"/>
      <c r="C127" s="11"/>
      <c r="D127" s="6"/>
      <c r="E127" s="50" t="s">
        <v>69</v>
      </c>
      <c r="F127" s="51">
        <v>30</v>
      </c>
      <c r="G127" s="52">
        <v>2.5000000000000001E-2</v>
      </c>
      <c r="H127" s="51"/>
      <c r="I127" s="53">
        <v>19.850000000000001</v>
      </c>
      <c r="J127" s="52">
        <v>80.25</v>
      </c>
      <c r="K127" s="43"/>
      <c r="L127" s="70">
        <v>10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700</v>
      </c>
      <c r="G128" s="19">
        <f>SUM(G121:G127)</f>
        <v>33.260999999999996</v>
      </c>
      <c r="H128" s="19">
        <f>SUM(H121:H127)</f>
        <v>12.757</v>
      </c>
      <c r="I128" s="19">
        <f>SUM(I121:I127)</f>
        <v>96.740999999999985</v>
      </c>
      <c r="J128" s="19">
        <f>SUM(J121:J127)</f>
        <v>616.17600000000004</v>
      </c>
      <c r="K128" s="25"/>
      <c r="L128" s="19">
        <f>SUM(L121:L127)</f>
        <v>63.72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>SUM(G129:G137)</f>
        <v>0</v>
      </c>
      <c r="H138" s="19">
        <f>SUM(H129:H137)</f>
        <v>0</v>
      </c>
      <c r="I138" s="19">
        <f>SUM(I129:I137)</f>
        <v>0</v>
      </c>
      <c r="J138" s="19">
        <f>SUM(J129:J137)</f>
        <v>0</v>
      </c>
      <c r="K138" s="25"/>
      <c r="L138" s="19">
        <f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95" t="s">
        <v>4</v>
      </c>
      <c r="D139" s="96"/>
      <c r="E139" s="31"/>
      <c r="F139" s="32">
        <f>F128+F138</f>
        <v>700</v>
      </c>
      <c r="G139" s="32">
        <f>G128+G138</f>
        <v>33.260999999999996</v>
      </c>
      <c r="H139" s="32">
        <f>H128+H138</f>
        <v>12.757</v>
      </c>
      <c r="I139" s="32">
        <f>I128+I138</f>
        <v>96.740999999999985</v>
      </c>
      <c r="J139" s="32">
        <f>J128+J138</f>
        <v>616.17600000000004</v>
      </c>
      <c r="K139" s="32"/>
      <c r="L139" s="32">
        <f>L128+L138</f>
        <v>63.72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0" t="s">
        <v>39</v>
      </c>
      <c r="F140" s="51">
        <v>200</v>
      </c>
      <c r="G140" s="52">
        <v>6.4119999999999999</v>
      </c>
      <c r="H140" s="52">
        <v>3.6539999999999999</v>
      </c>
      <c r="I140" s="53">
        <v>45.942</v>
      </c>
      <c r="J140" s="52">
        <v>222.476</v>
      </c>
      <c r="K140" s="40">
        <v>202</v>
      </c>
      <c r="L140" s="39">
        <v>8.65</v>
      </c>
    </row>
    <row r="141" spans="1:12" ht="15" x14ac:dyDescent="0.25">
      <c r="A141" s="23"/>
      <c r="B141" s="15"/>
      <c r="C141" s="11"/>
      <c r="D141" s="6"/>
      <c r="E141" s="50" t="s">
        <v>70</v>
      </c>
      <c r="F141" s="87" t="s">
        <v>71</v>
      </c>
      <c r="G141" s="52">
        <v>14.064</v>
      </c>
      <c r="H141" s="88">
        <v>24.858000000000001</v>
      </c>
      <c r="I141" s="53">
        <v>13.064</v>
      </c>
      <c r="J141" s="52">
        <v>331.46</v>
      </c>
      <c r="K141" s="43"/>
      <c r="L141" s="70">
        <v>28</v>
      </c>
    </row>
    <row r="142" spans="1:12" ht="15" x14ac:dyDescent="0.25">
      <c r="A142" s="23"/>
      <c r="B142" s="15"/>
      <c r="C142" s="11"/>
      <c r="D142" s="7" t="s">
        <v>22</v>
      </c>
      <c r="E142" s="50" t="s">
        <v>53</v>
      </c>
      <c r="F142" s="51">
        <v>200</v>
      </c>
      <c r="G142" s="52">
        <v>0.2</v>
      </c>
      <c r="H142" s="75">
        <v>5.0999999999999997E-2</v>
      </c>
      <c r="I142" s="76">
        <v>17.039000000000001</v>
      </c>
      <c r="J142" s="75">
        <v>60.384999999999998</v>
      </c>
      <c r="K142" s="43">
        <v>376</v>
      </c>
      <c r="L142" s="70">
        <v>1.6</v>
      </c>
    </row>
    <row r="143" spans="1:12" ht="15.75" customHeight="1" x14ac:dyDescent="0.25">
      <c r="A143" s="23"/>
      <c r="B143" s="15"/>
      <c r="C143" s="11"/>
      <c r="D143" s="7" t="s">
        <v>23</v>
      </c>
      <c r="E143" s="50" t="s">
        <v>54</v>
      </c>
      <c r="F143" s="51">
        <v>100</v>
      </c>
      <c r="G143" s="52">
        <v>3.04</v>
      </c>
      <c r="H143" s="52">
        <v>0.36</v>
      </c>
      <c r="I143" s="53">
        <v>18.48</v>
      </c>
      <c r="J143" s="52">
        <v>88.4</v>
      </c>
      <c r="K143" s="43"/>
      <c r="L143" s="70">
        <v>4</v>
      </c>
    </row>
    <row r="144" spans="1:12" ht="15.75" thickBot="1" x14ac:dyDescent="0.3">
      <c r="A144" s="23"/>
      <c r="B144" s="15"/>
      <c r="C144" s="11"/>
      <c r="D144" s="7" t="s">
        <v>24</v>
      </c>
      <c r="E144" s="41"/>
      <c r="F144" s="42"/>
      <c r="G144" s="42"/>
      <c r="H144" s="42"/>
      <c r="I144" s="42"/>
      <c r="J144" s="42"/>
      <c r="K144" s="43"/>
      <c r="L144" s="42"/>
    </row>
    <row r="145" spans="1:12" ht="15.75" thickBot="1" x14ac:dyDescent="0.3">
      <c r="A145" s="23"/>
      <c r="B145" s="15"/>
      <c r="C145" s="11"/>
      <c r="D145" s="6"/>
      <c r="E145" s="59" t="s">
        <v>72</v>
      </c>
      <c r="F145" s="60">
        <v>15</v>
      </c>
      <c r="G145" s="62">
        <v>4.16</v>
      </c>
      <c r="H145" s="61">
        <v>4.1760000000000002</v>
      </c>
      <c r="I145" s="42"/>
      <c r="J145" s="89">
        <v>54.223999999999997</v>
      </c>
      <c r="K145" s="43">
        <v>15</v>
      </c>
      <c r="L145" s="42">
        <v>9.75</v>
      </c>
    </row>
    <row r="146" spans="1:12" ht="15" x14ac:dyDescent="0.25">
      <c r="A146" s="23"/>
      <c r="B146" s="15"/>
      <c r="C146" s="11"/>
      <c r="D146" s="6"/>
      <c r="E146" s="59" t="s">
        <v>59</v>
      </c>
      <c r="F146" s="60">
        <v>80</v>
      </c>
      <c r="G146" s="62">
        <v>1.02</v>
      </c>
      <c r="H146" s="61">
        <v>5.4</v>
      </c>
      <c r="I146" s="63">
        <v>5.4</v>
      </c>
      <c r="J146" s="89">
        <v>81.599999999999994</v>
      </c>
      <c r="K146" s="43"/>
      <c r="L146" s="42">
        <v>11.72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595</v>
      </c>
      <c r="G147" s="19">
        <f>SUM(G140:G146)</f>
        <v>28.895999999999997</v>
      </c>
      <c r="H147" s="19">
        <f>SUM(H140:H146)</f>
        <v>38.498999999999995</v>
      </c>
      <c r="I147" s="19">
        <f>SUM(I140:I146)</f>
        <v>99.925000000000011</v>
      </c>
      <c r="J147" s="19">
        <f>SUM(J140:J146)</f>
        <v>838.54499999999996</v>
      </c>
      <c r="K147" s="25"/>
      <c r="L147" s="19">
        <f>SUM(L140:L146)</f>
        <v>63.72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95" t="s">
        <v>4</v>
      </c>
      <c r="D158" s="96"/>
      <c r="E158" s="31"/>
      <c r="F158" s="32">
        <f>F147+F157</f>
        <v>595</v>
      </c>
      <c r="G158" s="32">
        <f>G147+G157</f>
        <v>28.895999999999997</v>
      </c>
      <c r="H158" s="32">
        <f>H147+H157</f>
        <v>38.498999999999995</v>
      </c>
      <c r="I158" s="32">
        <f>I147+I157</f>
        <v>99.925000000000011</v>
      </c>
      <c r="J158" s="32">
        <f>J147+J157</f>
        <v>838.54499999999996</v>
      </c>
      <c r="K158" s="32"/>
      <c r="L158" s="32">
        <f>L147+L157</f>
        <v>63.72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0" t="s">
        <v>65</v>
      </c>
      <c r="F159" s="51">
        <v>200</v>
      </c>
      <c r="G159" s="52">
        <v>3.9470000000000001</v>
      </c>
      <c r="H159" s="52">
        <v>3.9710000000000001</v>
      </c>
      <c r="I159" s="53">
        <v>29.134</v>
      </c>
      <c r="J159" s="52">
        <v>168.51599999999999</v>
      </c>
      <c r="K159" s="40">
        <v>128</v>
      </c>
      <c r="L159" s="77">
        <v>15</v>
      </c>
    </row>
    <row r="160" spans="1:12" ht="15.75" thickBot="1" x14ac:dyDescent="0.3">
      <c r="A160" s="23"/>
      <c r="B160" s="15"/>
      <c r="C160" s="11"/>
      <c r="D160" s="6"/>
      <c r="E160" s="50" t="s">
        <v>40</v>
      </c>
      <c r="F160" s="51">
        <v>90</v>
      </c>
      <c r="G160" s="52">
        <v>9.58</v>
      </c>
      <c r="H160" s="52">
        <v>25.37</v>
      </c>
      <c r="I160" s="53">
        <v>2.6</v>
      </c>
      <c r="J160" s="52">
        <v>278.10000000000002</v>
      </c>
      <c r="K160" s="43">
        <v>260</v>
      </c>
      <c r="L160" s="42">
        <v>24.57</v>
      </c>
    </row>
    <row r="161" spans="1:12" ht="15" x14ac:dyDescent="0.25">
      <c r="A161" s="23"/>
      <c r="B161" s="15"/>
      <c r="C161" s="11"/>
      <c r="D161" s="7" t="s">
        <v>22</v>
      </c>
      <c r="E161" s="59" t="s">
        <v>41</v>
      </c>
      <c r="F161" s="60">
        <v>200</v>
      </c>
      <c r="G161" s="90">
        <v>0.245</v>
      </c>
      <c r="H161" s="90">
        <v>5.6000000000000001E-2</v>
      </c>
      <c r="I161" s="91">
        <v>17.189</v>
      </c>
      <c r="J161" s="90">
        <v>63.085000000000001</v>
      </c>
      <c r="K161" s="43">
        <v>376</v>
      </c>
      <c r="L161" s="70">
        <v>1.9</v>
      </c>
    </row>
    <row r="162" spans="1:12" ht="15" x14ac:dyDescent="0.25">
      <c r="A162" s="23"/>
      <c r="B162" s="15"/>
      <c r="C162" s="11"/>
      <c r="D162" s="7" t="s">
        <v>23</v>
      </c>
      <c r="E162" s="50" t="s">
        <v>54</v>
      </c>
      <c r="F162" s="51">
        <v>100</v>
      </c>
      <c r="G162" s="52">
        <v>3.04</v>
      </c>
      <c r="H162" s="52">
        <v>0.36</v>
      </c>
      <c r="I162" s="53">
        <v>18.48</v>
      </c>
      <c r="J162" s="52">
        <v>88.4</v>
      </c>
      <c r="K162" s="43"/>
      <c r="L162" s="70">
        <v>4</v>
      </c>
    </row>
    <row r="163" spans="1:12" ht="15.75" thickBot="1" x14ac:dyDescent="0.3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42"/>
      <c r="K163" s="43"/>
      <c r="L163" s="42"/>
    </row>
    <row r="164" spans="1:12" ht="15.75" thickBot="1" x14ac:dyDescent="0.3">
      <c r="A164" s="23"/>
      <c r="B164" s="15"/>
      <c r="C164" s="11"/>
      <c r="D164" s="6"/>
      <c r="E164" s="59" t="s">
        <v>68</v>
      </c>
      <c r="F164" s="60">
        <v>80</v>
      </c>
      <c r="G164" s="90">
        <v>0.72599999999999998</v>
      </c>
      <c r="H164" s="90">
        <v>0.13200000000000001</v>
      </c>
      <c r="I164" s="91">
        <v>2.508</v>
      </c>
      <c r="J164" s="90">
        <v>15.84</v>
      </c>
      <c r="K164" s="43">
        <v>71</v>
      </c>
      <c r="L164" s="70">
        <v>7</v>
      </c>
    </row>
    <row r="165" spans="1:12" ht="15" x14ac:dyDescent="0.25">
      <c r="A165" s="23"/>
      <c r="B165" s="15"/>
      <c r="C165" s="11"/>
      <c r="D165" s="6"/>
      <c r="E165" s="59" t="s">
        <v>73</v>
      </c>
      <c r="F165" s="60">
        <v>15</v>
      </c>
      <c r="G165" s="62">
        <v>0.12</v>
      </c>
      <c r="H165" s="61">
        <v>10.875</v>
      </c>
      <c r="I165" s="63">
        <v>0.19500000000000001</v>
      </c>
      <c r="J165" s="61">
        <v>99.135000000000005</v>
      </c>
      <c r="K165" s="43">
        <v>1</v>
      </c>
      <c r="L165" s="42">
        <v>11.25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685</v>
      </c>
      <c r="G166" s="19">
        <f>SUM(G159:G165)</f>
        <v>17.658000000000001</v>
      </c>
      <c r="H166" s="19">
        <f>SUM(H159:H165)</f>
        <v>40.764000000000003</v>
      </c>
      <c r="I166" s="19">
        <f>SUM(I159:I165)</f>
        <v>70.105999999999995</v>
      </c>
      <c r="J166" s="19">
        <f>SUM(J159:J165)</f>
        <v>713.07600000000002</v>
      </c>
      <c r="K166" s="25"/>
      <c r="L166" s="19">
        <f>SUM(L159:L165)</f>
        <v>63.72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95" t="s">
        <v>4</v>
      </c>
      <c r="D177" s="96"/>
      <c r="E177" s="31"/>
      <c r="F177" s="32">
        <f>F166+F176</f>
        <v>685</v>
      </c>
      <c r="G177" s="32">
        <f>G166+G176</f>
        <v>17.658000000000001</v>
      </c>
      <c r="H177" s="32">
        <f>H166+H176</f>
        <v>40.764000000000003</v>
      </c>
      <c r="I177" s="32">
        <f>I166+I176</f>
        <v>70.105999999999995</v>
      </c>
      <c r="J177" s="32">
        <f>J166+J176</f>
        <v>713.07600000000002</v>
      </c>
      <c r="K177" s="32"/>
      <c r="L177" s="32">
        <f>L166+L176</f>
        <v>63.72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0" t="s">
        <v>46</v>
      </c>
      <c r="F178" s="51">
        <v>200</v>
      </c>
      <c r="G178" s="52">
        <v>4.4219999999999997</v>
      </c>
      <c r="H178" s="52">
        <v>5.3719999999999999</v>
      </c>
      <c r="I178" s="53">
        <v>23.942</v>
      </c>
      <c r="J178" s="52">
        <v>162.36600000000001</v>
      </c>
      <c r="K178" s="40">
        <v>175</v>
      </c>
      <c r="L178" s="39">
        <v>23.37</v>
      </c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50" t="s">
        <v>53</v>
      </c>
      <c r="F180" s="51">
        <v>200</v>
      </c>
      <c r="G180" s="52">
        <v>0.2</v>
      </c>
      <c r="H180" s="75">
        <v>5.0999999999999997E-2</v>
      </c>
      <c r="I180" s="76">
        <v>17.039000000000001</v>
      </c>
      <c r="J180" s="75">
        <v>60.384999999999998</v>
      </c>
      <c r="K180" s="43">
        <v>376</v>
      </c>
      <c r="L180" s="70">
        <v>1.6</v>
      </c>
    </row>
    <row r="181" spans="1:12" ht="15.75" thickBot="1" x14ac:dyDescent="0.3">
      <c r="A181" s="23"/>
      <c r="B181" s="15"/>
      <c r="C181" s="11"/>
      <c r="D181" s="7" t="s">
        <v>23</v>
      </c>
      <c r="E181" s="55" t="s">
        <v>74</v>
      </c>
      <c r="F181" s="56">
        <v>100</v>
      </c>
      <c r="G181" s="57">
        <v>2.8</v>
      </c>
      <c r="H181" s="57">
        <v>0.4</v>
      </c>
      <c r="I181" s="58">
        <v>18.399999999999999</v>
      </c>
      <c r="J181" s="80">
        <v>88</v>
      </c>
      <c r="K181" s="43"/>
      <c r="L181" s="70">
        <v>4</v>
      </c>
    </row>
    <row r="182" spans="1:12" ht="15.75" thickBot="1" x14ac:dyDescent="0.3">
      <c r="A182" s="23"/>
      <c r="B182" s="15"/>
      <c r="C182" s="11"/>
      <c r="D182" s="7" t="s">
        <v>24</v>
      </c>
      <c r="E182" s="41" t="s">
        <v>75</v>
      </c>
      <c r="F182" s="42">
        <v>180</v>
      </c>
      <c r="G182" s="62">
        <v>0.56000000000000005</v>
      </c>
      <c r="H182" s="61">
        <v>0.56000000000000005</v>
      </c>
      <c r="I182" s="63">
        <v>13.72</v>
      </c>
      <c r="J182" s="81">
        <v>65.8</v>
      </c>
      <c r="K182" s="43"/>
      <c r="L182" s="70">
        <v>22.6</v>
      </c>
    </row>
    <row r="183" spans="1:12" ht="15" x14ac:dyDescent="0.25">
      <c r="A183" s="23"/>
      <c r="B183" s="15"/>
      <c r="C183" s="11"/>
      <c r="D183" s="6"/>
      <c r="E183" s="59" t="s">
        <v>76</v>
      </c>
      <c r="F183" s="60">
        <v>80</v>
      </c>
      <c r="G183" s="62">
        <v>0.67900000000000005</v>
      </c>
      <c r="H183" s="61">
        <v>3.1120000000000001</v>
      </c>
      <c r="I183" s="63">
        <v>7.9029999999999996</v>
      </c>
      <c r="J183" s="42">
        <v>63.38</v>
      </c>
      <c r="K183" s="43"/>
      <c r="L183" s="70">
        <v>2.5</v>
      </c>
    </row>
    <row r="184" spans="1:12" ht="15" x14ac:dyDescent="0.25">
      <c r="A184" s="23"/>
      <c r="B184" s="15"/>
      <c r="C184" s="11"/>
      <c r="D184" s="6"/>
      <c r="E184" s="50" t="s">
        <v>45</v>
      </c>
      <c r="F184" s="51">
        <v>50</v>
      </c>
      <c r="G184" s="52">
        <v>2.5000000000000001E-2</v>
      </c>
      <c r="H184" s="52"/>
      <c r="I184" s="53">
        <v>19.850000000000001</v>
      </c>
      <c r="J184" s="52">
        <v>80.25</v>
      </c>
      <c r="K184" s="43"/>
      <c r="L184" s="42">
        <v>9.65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810</v>
      </c>
      <c r="G185" s="19">
        <f>SUM(G178:G184)</f>
        <v>8.6859999999999999</v>
      </c>
      <c r="H185" s="19">
        <f>SUM(H178:H184)</f>
        <v>9.495000000000001</v>
      </c>
      <c r="I185" s="19">
        <f>SUM(I178:I184)</f>
        <v>100.85400000000001</v>
      </c>
      <c r="J185" s="19">
        <f>SUM(J178:J184)</f>
        <v>520.18100000000004</v>
      </c>
      <c r="K185" s="25"/>
      <c r="L185" s="19">
        <f>SUM(L178:L184)</f>
        <v>63.720000000000006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95" t="s">
        <v>4</v>
      </c>
      <c r="D196" s="96"/>
      <c r="E196" s="31"/>
      <c r="F196" s="32">
        <f>F185+F195</f>
        <v>810</v>
      </c>
      <c r="G196" s="32">
        <f>G185+G195</f>
        <v>8.6859999999999999</v>
      </c>
      <c r="H196" s="32">
        <f>H185+H195</f>
        <v>9.495000000000001</v>
      </c>
      <c r="I196" s="32">
        <f>I185+I195</f>
        <v>100.85400000000001</v>
      </c>
      <c r="J196" s="32">
        <f>J185+J195</f>
        <v>520.18100000000004</v>
      </c>
      <c r="K196" s="32"/>
      <c r="L196" s="32">
        <f>L185+L195</f>
        <v>63.720000000000006</v>
      </c>
    </row>
    <row r="197" spans="1:12" x14ac:dyDescent="0.2">
      <c r="A197" s="27"/>
      <c r="B197" s="28"/>
      <c r="C197" s="97" t="s">
        <v>5</v>
      </c>
      <c r="D197" s="97"/>
      <c r="E197" s="97"/>
      <c r="F197" s="34">
        <f>(F25+F44+F63+F82+F101+F120+F139+F158+F177+F196)/(IF(F25=0,0,1)+IF(F44=0,0,1)+IF(F63=0,0,1)+IF(F82=0,0,1)+IF(F101=0,0,1)+IF(F120=0,0,1)+IF(F139=0,0,1)+IF(F158=0,0,1)+IF(F177=0,0,1)+IF(F196=0,0,1))</f>
        <v>677.4</v>
      </c>
      <c r="G197" s="34">
        <f>(G25+G44+G63+G82+G101+G120+G139+G158+G177+G196)/(IF(G25=0,0,1)+IF(G44=0,0,1)+IF(G63=0,0,1)+IF(G82=0,0,1)+IF(G101=0,0,1)+IF(G120=0,0,1)+IF(G139=0,0,1)+IF(G158=0,0,1)+IF(G177=0,0,1)+IF(G196=0,0,1))</f>
        <v>21.964300000000001</v>
      </c>
      <c r="H197" s="34">
        <f>(H25+H44+H63+H82+H101+H120+H139+H158+H177+H196)/(IF(H25=0,0,1)+IF(H44=0,0,1)+IF(H63=0,0,1)+IF(H82=0,0,1)+IF(H101=0,0,1)+IF(H120=0,0,1)+IF(H139=0,0,1)+IF(H158=0,0,1)+IF(H177=0,0,1)+IF(H196=0,0,1))</f>
        <v>27.351400000000002</v>
      </c>
      <c r="I197" s="34">
        <f>(I25+I44+I63+I82+I101+I120+I139+I158+I177+I196)/(IF(I25=0,0,1)+IF(I44=0,0,1)+IF(I63=0,0,1)+IF(I82=0,0,1)+IF(I101=0,0,1)+IF(I120=0,0,1)+IF(I139=0,0,1)+IF(I158=0,0,1)+IF(I177=0,0,1)+IF(I196=0,0,1))</f>
        <v>90.202399999999983</v>
      </c>
      <c r="J197" s="34">
        <f>(J25+J44+J63+J82+J101+J120+J139+J158+J177+J196)/(IF(J25=0,0,1)+IF(J44=0,0,1)+IF(J63=0,0,1)+IF(J82=0,0,1)+IF(J101=0,0,1)+IF(J120=0,0,1)+IF(J139=0,0,1)+IF(J158=0,0,1)+IF(J177=0,0,1)+IF(J196=0,0,1))</f>
        <v>679.5603000000001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63.720000000000013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2023-10-12T07:12:24Z</cp:lastPrinted>
  <dcterms:created xsi:type="dcterms:W3CDTF">2022-05-16T14:23:56Z</dcterms:created>
  <dcterms:modified xsi:type="dcterms:W3CDTF">2023-10-12T07:42:53Z</dcterms:modified>
</cp:coreProperties>
</file>